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水务集团" sheetId="1" r:id="rId1"/>
    <sheet name="新天地" sheetId="2" r:id="rId2"/>
    <sheet name="汇总"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<sst xmlns="http://schemas.openxmlformats.org/spreadsheetml/2006/main" count="87" uniqueCount="37">
  <si>
    <r>
      <rPr>
        <sz val="18"/>
        <rFont val="Times New Roman"/>
        <charset val="134"/>
      </rPr>
      <t>2024</t>
    </r>
    <r>
      <rPr>
        <sz val="18"/>
        <rFont val="宋体"/>
        <charset val="134"/>
      </rPr>
      <t>年义马水务集团有限公司企业新型学徒制培训剩余补贴资金发放统计表</t>
    </r>
  </si>
  <si>
    <t>填表时间：2024年09月20日</t>
  </si>
  <si>
    <t>序号</t>
  </si>
  <si>
    <t>开班
企业</t>
  </si>
  <si>
    <t>培训工种
（项目）</t>
  </si>
  <si>
    <t>培训
等级</t>
  </si>
  <si>
    <t>开班拟培训人数</t>
  </si>
  <si>
    <t>开班
时间</t>
  </si>
  <si>
    <t>培训
期限</t>
  </si>
  <si>
    <r>
      <rPr>
        <b/>
        <sz val="12"/>
        <rFont val="仿宋"/>
        <charset val="134"/>
      </rPr>
      <t>补贴标准
（元</t>
    </r>
    <r>
      <rPr>
        <b/>
        <sz val="12"/>
        <rFont val="Times New Roman"/>
        <charset val="134"/>
      </rPr>
      <t>/</t>
    </r>
    <r>
      <rPr>
        <b/>
        <sz val="12"/>
        <rFont val="仿宋"/>
        <charset val="134"/>
      </rPr>
      <t>人）</t>
    </r>
  </si>
  <si>
    <t>培训合格人数</t>
  </si>
  <si>
    <t>应补贴
总金额（元）</t>
  </si>
  <si>
    <t>已预支补贴
金额（元）</t>
  </si>
  <si>
    <t>企业剩余应补贴金额（元）</t>
  </si>
  <si>
    <t>学徒制培训企业实际支出费用</t>
  </si>
  <si>
    <t>企业实际剩余应补贴金额（元）</t>
  </si>
  <si>
    <t>备注</t>
  </si>
  <si>
    <t>义马水务集团有限公司</t>
  </si>
  <si>
    <t>计算机应用与维修</t>
  </si>
  <si>
    <t>中级</t>
  </si>
  <si>
    <r>
      <rPr>
        <sz val="12"/>
        <rFont val="仿宋"/>
        <charset val="134"/>
      </rPr>
      <t>3</t>
    </r>
    <r>
      <rPr>
        <sz val="12"/>
        <rFont val="仿宋"/>
        <charset val="134"/>
      </rPr>
      <t>年</t>
    </r>
  </si>
  <si>
    <t>开班申请共计99人，培训期间1人离职，实际完成培训98人，应发放补贴资金49万元，前期已预支补贴资金24.75万元，企业实际用于新型学徒制培训支出39.1万元，扣除前期已预支补贴资金24.75万元，本次据实申请14.35万元。</t>
  </si>
  <si>
    <t>机电设备安装与维修</t>
  </si>
  <si>
    <t>合计</t>
  </si>
  <si>
    <t>说明：按照学徒制培训要求，企业新型学徒制培训补贴标准按中级工每人5000元，实际支出低于5000元的，据实申请补贴。</t>
  </si>
  <si>
    <t xml:space="preserve">     填表人：                       初审人：                            复核人：</t>
  </si>
  <si>
    <t xml:space="preserve">    </t>
  </si>
  <si>
    <t xml:space="preserve"> </t>
  </si>
  <si>
    <r>
      <rPr>
        <sz val="18"/>
        <rFont val="Times New Roman"/>
        <charset val="134"/>
      </rPr>
      <t>2024</t>
    </r>
    <r>
      <rPr>
        <sz val="18"/>
        <rFont val="宋体"/>
        <charset val="134"/>
      </rPr>
      <t>年义马新天地实业有限公司企业新型学徒制培训剩余补贴资金发放统计表</t>
    </r>
  </si>
  <si>
    <t>义马新天地实业有限公司</t>
  </si>
  <si>
    <t>物业
管理员</t>
  </si>
  <si>
    <t>3年</t>
  </si>
  <si>
    <r>
      <rPr>
        <sz val="11"/>
        <rFont val="仿宋"/>
        <charset val="134"/>
      </rPr>
      <t>开班申请共计70人，实际培训68人，取证58人，应发放补贴资金290000元，前期已预支补贴资金175000元，企业实际用于新型学徒制培训支出</t>
    </r>
    <r>
      <rPr>
        <sz val="11"/>
        <color rgb="FFFF0000"/>
        <rFont val="仿宋"/>
        <charset val="134"/>
      </rPr>
      <t>242242.53</t>
    </r>
    <r>
      <rPr>
        <sz val="11"/>
        <rFont val="仿宋"/>
        <charset val="134"/>
      </rPr>
      <t>元，扣除前期已预支补贴资金175000元，本次据实申请</t>
    </r>
    <r>
      <rPr>
        <sz val="11"/>
        <color rgb="FFFF0000"/>
        <rFont val="仿宋"/>
        <charset val="134"/>
      </rPr>
      <t>67243.53</t>
    </r>
    <r>
      <rPr>
        <sz val="11"/>
        <rFont val="仿宋"/>
        <charset val="134"/>
      </rPr>
      <t>元。</t>
    </r>
  </si>
  <si>
    <r>
      <rPr>
        <sz val="18"/>
        <rFont val="Times New Roman"/>
        <charset val="134"/>
      </rPr>
      <t>2024</t>
    </r>
    <r>
      <rPr>
        <sz val="18"/>
        <rFont val="宋体"/>
        <charset val="134"/>
      </rPr>
      <t>年企业新型学徒制培训剩余补贴资金发放统计表</t>
    </r>
  </si>
  <si>
    <t>填表时间：2024年10月14日</t>
  </si>
  <si>
    <t>开班申请共计99人，培训期间1人离职，实际完成培训98人，应发放补贴资金490000元，前期已预支补贴资金24.75万元，企业实际用于新型学徒制培训支出39.1万元，扣除前期已预支补贴资金24.75万元，本次据实申请14.35万元。</t>
  </si>
  <si>
    <t>开班申请共计70人，实际培训68人，取证58人，应发放补贴资金290000元，前期已预支补贴资金175000元，企业实际用于新型学徒制培训支出242242.53元，扣除前期已预支补贴资金175000元，本次据实申请67243.53元。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</si>
</sst>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name val="Times New Roman"/>
      <charset val="134"/>
    </font>
    <font>
      <sz val="12"/>
      <name val="仿宋"/>
      <charset val="134"/>
    </font>
    <font>
      <b/>
      <sz val="12"/>
      <name val="仿宋"/>
      <charset val="134"/>
    </font>
    <font>
      <sz val="11"/>
      <name val="仿宋"/>
      <charset val="134"/>
    </font>
    <font>
      <sz val="9"/>
      <name val="仿宋"/>
      <charset val="134"/>
    </font>
    <font>
      <sz val="11"/>
      <color rgb="FFFF0000"/>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
      <b/>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workbookViewId="0">
      <selection activeCell="L4" sqref="L4"/>
    </sheetView>
  </sheetViews>
  <sheetFormatPr defaultColWidth="9" defaultRowHeight="13.5"/>
  <cols>
    <col min="1" max="1" width="5.25" customWidth="1"/>
    <col min="2" max="2" width="6.75" customWidth="1"/>
    <col min="3" max="3" width="9.625" customWidth="1"/>
    <col min="4" max="4" width="6.375" customWidth="1"/>
    <col min="5" max="5" width="7.5" customWidth="1"/>
    <col min="6" max="6" width="8.375" customWidth="1"/>
    <col min="7" max="7" width="5.75" customWidth="1"/>
    <col min="8" max="8" width="10" customWidth="1"/>
    <col min="9" max="9" width="7.625" customWidth="1"/>
    <col min="10" max="10" width="10.125" customWidth="1"/>
    <col min="11" max="14" width="12" customWidth="1"/>
    <col min="15" max="15" width="17.25" customWidth="1"/>
  </cols>
  <sheetData>
    <row r="1" ht="66" customHeight="1" spans="1:15">
      <c r="A1" s="1" t="s">
        <v>0</v>
      </c>
      <c r="B1" s="1"/>
      <c r="C1" s="1"/>
      <c r="D1" s="1"/>
      <c r="E1" s="1"/>
      <c r="F1" s="1"/>
      <c r="G1" s="1"/>
      <c r="H1" s="1"/>
      <c r="I1" s="1"/>
      <c r="J1" s="1"/>
      <c r="K1" s="1"/>
      <c r="L1" s="1"/>
      <c r="M1" s="1"/>
      <c r="N1" s="1"/>
      <c r="O1" s="1"/>
    </row>
    <row r="2" ht="24" customHeight="1" spans="1:15">
      <c r="A2" s="2" t="s">
        <v>1</v>
      </c>
      <c r="B2" s="2"/>
      <c r="C2" s="2"/>
      <c r="D2" s="2"/>
      <c r="E2" s="2"/>
      <c r="F2" s="2"/>
      <c r="G2" s="2"/>
      <c r="H2" s="2"/>
      <c r="I2" s="2"/>
      <c r="J2" s="2"/>
      <c r="K2" s="2"/>
      <c r="L2" s="2"/>
      <c r="M2" s="2"/>
      <c r="N2" s="2"/>
      <c r="O2" s="2"/>
    </row>
    <row r="3" ht="59" customHeight="1" spans="1:15">
      <c r="A3" s="14" t="s">
        <v>2</v>
      </c>
      <c r="B3" s="3" t="s">
        <v>3</v>
      </c>
      <c r="C3" s="3" t="s">
        <v>4</v>
      </c>
      <c r="D3" s="3" t="s">
        <v>5</v>
      </c>
      <c r="E3" s="3" t="s">
        <v>6</v>
      </c>
      <c r="F3" s="3" t="s">
        <v>7</v>
      </c>
      <c r="G3" s="3" t="s">
        <v>8</v>
      </c>
      <c r="H3" s="3" t="s">
        <v>9</v>
      </c>
      <c r="I3" s="3" t="s">
        <v>10</v>
      </c>
      <c r="J3" s="3" t="s">
        <v>11</v>
      </c>
      <c r="K3" s="3" t="s">
        <v>12</v>
      </c>
      <c r="L3" s="3" t="s">
        <v>13</v>
      </c>
      <c r="M3" s="3" t="s">
        <v>14</v>
      </c>
      <c r="N3" s="3" t="s">
        <v>15</v>
      </c>
      <c r="O3" s="3" t="s">
        <v>16</v>
      </c>
    </row>
    <row r="4" ht="69" customHeight="1" spans="1:15">
      <c r="A4" s="4">
        <v>1</v>
      </c>
      <c r="B4" s="4" t="s">
        <v>17</v>
      </c>
      <c r="C4" s="5" t="s">
        <v>18</v>
      </c>
      <c r="D4" s="5" t="s">
        <v>19</v>
      </c>
      <c r="E4" s="5">
        <v>33</v>
      </c>
      <c r="F4" s="5">
        <v>2020.09</v>
      </c>
      <c r="G4" s="5" t="s">
        <v>20</v>
      </c>
      <c r="H4" s="5">
        <v>5000</v>
      </c>
      <c r="I4" s="5">
        <v>33</v>
      </c>
      <c r="J4" s="5">
        <v>165000</v>
      </c>
      <c r="K4" s="5">
        <v>82500</v>
      </c>
      <c r="L4" s="5">
        <f>J4-K4</f>
        <v>82500</v>
      </c>
      <c r="M4" s="17">
        <v>132000</v>
      </c>
      <c r="N4" s="17">
        <v>49500</v>
      </c>
      <c r="O4" s="18" t="s">
        <v>21</v>
      </c>
    </row>
    <row r="5" ht="69" customHeight="1" spans="1:15">
      <c r="A5" s="7"/>
      <c r="B5" s="7"/>
      <c r="C5" s="5" t="s">
        <v>22</v>
      </c>
      <c r="D5" s="5" t="s">
        <v>19</v>
      </c>
      <c r="E5" s="5">
        <v>66</v>
      </c>
      <c r="F5" s="5">
        <v>2020.09</v>
      </c>
      <c r="G5" s="5" t="s">
        <v>20</v>
      </c>
      <c r="H5" s="5">
        <v>5000</v>
      </c>
      <c r="I5" s="5">
        <v>65</v>
      </c>
      <c r="J5" s="5">
        <v>325000</v>
      </c>
      <c r="K5" s="5">
        <v>165000</v>
      </c>
      <c r="L5" s="5">
        <f>J5-K5</f>
        <v>160000</v>
      </c>
      <c r="M5" s="17">
        <v>259000</v>
      </c>
      <c r="N5" s="17">
        <v>94000</v>
      </c>
      <c r="O5" s="19"/>
    </row>
    <row r="6" ht="77" customHeight="1" spans="1:15">
      <c r="A6" s="5" t="s">
        <v>23</v>
      </c>
      <c r="B6" s="5"/>
      <c r="C6" s="5"/>
      <c r="D6" s="5"/>
      <c r="E6" s="5">
        <f>SUM(E4:E5)</f>
        <v>99</v>
      </c>
      <c r="F6" s="5"/>
      <c r="G6" s="5"/>
      <c r="H6" s="5"/>
      <c r="I6" s="5">
        <f>SUM(I4:I5)</f>
        <v>98</v>
      </c>
      <c r="J6" s="5">
        <f>SUM(J4:J5)</f>
        <v>490000</v>
      </c>
      <c r="K6" s="5">
        <f>SUM(K4:K5)</f>
        <v>247500</v>
      </c>
      <c r="L6" s="5">
        <f>SUM(L4:L5)</f>
        <v>242500</v>
      </c>
      <c r="M6" s="17">
        <v>391000</v>
      </c>
      <c r="N6" s="17">
        <v>143500</v>
      </c>
      <c r="O6" s="5"/>
    </row>
    <row r="7" ht="53" customHeight="1" spans="1:15">
      <c r="A7" s="8" t="s">
        <v>24</v>
      </c>
      <c r="B7" s="8"/>
      <c r="C7" s="8"/>
      <c r="D7" s="8"/>
      <c r="E7" s="8"/>
      <c r="F7" s="8"/>
      <c r="G7" s="8"/>
      <c r="H7" s="8"/>
      <c r="I7" s="8"/>
      <c r="J7" s="8"/>
      <c r="K7" s="8"/>
      <c r="L7" s="8"/>
      <c r="M7" s="8"/>
      <c r="N7" s="8"/>
      <c r="O7" s="8"/>
    </row>
    <row r="9" spans="1:15">
      <c r="A9" s="15" t="s">
        <v>25</v>
      </c>
      <c r="B9" s="15"/>
      <c r="C9" s="15"/>
      <c r="D9" s="15"/>
      <c r="E9" s="15"/>
      <c r="F9" s="15"/>
      <c r="G9" s="15"/>
      <c r="H9" s="15"/>
      <c r="I9" s="15"/>
      <c r="J9" s="15"/>
      <c r="K9" s="15"/>
      <c r="L9" s="15"/>
      <c r="M9" s="15"/>
      <c r="N9" s="15"/>
      <c r="O9" s="15"/>
    </row>
    <row r="10" spans="19:19">
      <c r="S10" t="s">
        <v>26</v>
      </c>
    </row>
    <row r="13" spans="15:15">
      <c r="O13" t="s">
        <v>27</v>
      </c>
    </row>
  </sheetData>
  <mergeCells count="7">
    <mergeCell ref="A1:O1"/>
    <mergeCell ref="A2:O2"/>
    <mergeCell ref="A7:O7"/>
    <mergeCell ref="A9:O9"/>
    <mergeCell ref="A4:A5"/>
    <mergeCell ref="B4:B5"/>
    <mergeCell ref="O4:O5"/>
  </mergeCells>
  <pageMargins left="0.393055555555556" right="0.314583333333333" top="0.668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S6" sqref="S6"/>
    </sheetView>
  </sheetViews>
  <sheetFormatPr defaultColWidth="9" defaultRowHeight="13.5" outlineLevelRow="7"/>
  <cols>
    <col min="1" max="1" width="4.375" customWidth="1"/>
    <col min="2" max="2" width="7.875" customWidth="1"/>
    <col min="3" max="3" width="9.625" customWidth="1"/>
    <col min="4" max="4" width="5.375" customWidth="1"/>
    <col min="5" max="5" width="7.875" customWidth="1"/>
    <col min="6" max="6" width="9" style="9" customWidth="1"/>
    <col min="7" max="7" width="5.25" customWidth="1"/>
    <col min="8" max="8" width="9.625" customWidth="1"/>
    <col min="9" max="9" width="5.75" customWidth="1"/>
    <col min="10" max="10" width="8.25" customWidth="1"/>
    <col min="11" max="11" width="11.625" customWidth="1"/>
    <col min="12" max="12" width="9.875" customWidth="1"/>
    <col min="13" max="13" width="10.5" customWidth="1"/>
    <col min="14" max="14" width="11" customWidth="1"/>
    <col min="15" max="15" width="17.125" customWidth="1"/>
  </cols>
  <sheetData>
    <row r="1" ht="66" customHeight="1" spans="1:15">
      <c r="A1" s="1" t="s">
        <v>28</v>
      </c>
      <c r="B1" s="1"/>
      <c r="C1" s="1"/>
      <c r="D1" s="1"/>
      <c r="E1" s="1"/>
      <c r="F1" s="12"/>
      <c r="G1" s="1"/>
      <c r="H1" s="1"/>
      <c r="I1" s="1"/>
      <c r="J1" s="1"/>
      <c r="K1" s="1"/>
      <c r="L1" s="1"/>
      <c r="M1" s="1"/>
      <c r="N1" s="1"/>
      <c r="O1" s="1"/>
    </row>
    <row r="2" ht="24" customHeight="1" spans="1:15">
      <c r="A2" s="2" t="s">
        <v>1</v>
      </c>
      <c r="B2" s="2"/>
      <c r="C2" s="2"/>
      <c r="D2" s="2"/>
      <c r="E2" s="2"/>
      <c r="F2" s="13"/>
      <c r="G2" s="2"/>
      <c r="H2" s="2"/>
      <c r="I2" s="2"/>
      <c r="J2" s="2"/>
      <c r="K2" s="2"/>
      <c r="L2" s="2"/>
      <c r="M2" s="2"/>
      <c r="N2" s="2"/>
      <c r="O2" s="2"/>
    </row>
    <row r="3" ht="59" customHeight="1" spans="1:15">
      <c r="A3" s="14" t="s">
        <v>2</v>
      </c>
      <c r="B3" s="3" t="s">
        <v>3</v>
      </c>
      <c r="C3" s="3" t="s">
        <v>4</v>
      </c>
      <c r="D3" s="3" t="s">
        <v>5</v>
      </c>
      <c r="E3" s="3" t="s">
        <v>6</v>
      </c>
      <c r="F3" s="3" t="s">
        <v>7</v>
      </c>
      <c r="G3" s="3" t="s">
        <v>8</v>
      </c>
      <c r="H3" s="3" t="s">
        <v>9</v>
      </c>
      <c r="I3" s="3" t="s">
        <v>10</v>
      </c>
      <c r="J3" s="3" t="s">
        <v>11</v>
      </c>
      <c r="K3" s="3" t="s">
        <v>12</v>
      </c>
      <c r="L3" s="3" t="s">
        <v>13</v>
      </c>
      <c r="M3" s="3" t="s">
        <v>14</v>
      </c>
      <c r="N3" s="3" t="s">
        <v>15</v>
      </c>
      <c r="O3" s="3" t="s">
        <v>16</v>
      </c>
    </row>
    <row r="4" ht="129" customHeight="1" spans="1:15">
      <c r="A4" s="5">
        <v>1</v>
      </c>
      <c r="B4" s="5" t="s">
        <v>29</v>
      </c>
      <c r="C4" s="5" t="s">
        <v>30</v>
      </c>
      <c r="D4" s="5" t="s">
        <v>19</v>
      </c>
      <c r="E4" s="5">
        <v>70</v>
      </c>
      <c r="F4" s="5">
        <v>2021.09</v>
      </c>
      <c r="G4" s="5" t="s">
        <v>31</v>
      </c>
      <c r="H4" s="5">
        <v>5000</v>
      </c>
      <c r="I4" s="5">
        <v>58</v>
      </c>
      <c r="J4" s="5">
        <v>290000</v>
      </c>
      <c r="K4" s="5">
        <v>175000</v>
      </c>
      <c r="L4" s="5">
        <f>J4-K4</f>
        <v>115000</v>
      </c>
      <c r="M4" s="5">
        <v>242242.53</v>
      </c>
      <c r="N4" s="5">
        <f>M4-K4</f>
        <v>67242.53</v>
      </c>
      <c r="O4" s="4" t="s">
        <v>32</v>
      </c>
    </row>
    <row r="5" ht="77" customHeight="1" spans="1:15">
      <c r="A5" s="5" t="s">
        <v>23</v>
      </c>
      <c r="B5" s="5"/>
      <c r="C5" s="5"/>
      <c r="D5" s="5"/>
      <c r="E5" s="5">
        <f>SUM(E4:E4)</f>
        <v>70</v>
      </c>
      <c r="F5" s="5"/>
      <c r="G5" s="5"/>
      <c r="H5" s="5"/>
      <c r="I5" s="5">
        <f>SUM(I4:I4)</f>
        <v>58</v>
      </c>
      <c r="J5" s="5">
        <f>SUM(J4:J4)</f>
        <v>290000</v>
      </c>
      <c r="K5" s="5">
        <f>SUM(K4:K4)</f>
        <v>175000</v>
      </c>
      <c r="L5" s="5">
        <f>SUM(L4:L4)</f>
        <v>115000</v>
      </c>
      <c r="M5" s="5">
        <v>242243.53</v>
      </c>
      <c r="N5" s="5">
        <f>M5-K5</f>
        <v>67243.53</v>
      </c>
      <c r="O5" s="7"/>
    </row>
    <row r="6" ht="53" customHeight="1" spans="1:15">
      <c r="A6" s="8" t="s">
        <v>24</v>
      </c>
      <c r="B6" s="8"/>
      <c r="C6" s="8"/>
      <c r="D6" s="8"/>
      <c r="E6" s="8"/>
      <c r="F6" s="8"/>
      <c r="G6" s="8"/>
      <c r="H6" s="8"/>
      <c r="I6" s="8"/>
      <c r="J6" s="8"/>
      <c r="K6" s="8"/>
      <c r="L6" s="8"/>
      <c r="M6" s="8"/>
      <c r="N6" s="8"/>
      <c r="O6" s="8"/>
    </row>
    <row r="8" hidden="1" spans="1:15">
      <c r="A8" s="15" t="s">
        <v>25</v>
      </c>
      <c r="B8" s="15"/>
      <c r="C8" s="15"/>
      <c r="D8" s="15"/>
      <c r="E8" s="15"/>
      <c r="F8" s="16"/>
      <c r="G8" s="15"/>
      <c r="H8" s="15"/>
      <c r="I8" s="15"/>
      <c r="J8" s="15"/>
      <c r="K8" s="15"/>
      <c r="L8" s="15"/>
      <c r="M8" s="15"/>
      <c r="N8" s="15"/>
      <c r="O8" s="15"/>
    </row>
  </sheetData>
  <mergeCells count="5">
    <mergeCell ref="A1:O1"/>
    <mergeCell ref="A2:O2"/>
    <mergeCell ref="A6:O6"/>
    <mergeCell ref="A8:O8"/>
    <mergeCell ref="O4:O5"/>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workbookViewId="0">
      <selection activeCell="S6" sqref="S6"/>
    </sheetView>
  </sheetViews>
  <sheetFormatPr defaultColWidth="9" defaultRowHeight="13.5"/>
  <cols>
    <col min="1" max="1" width="3.5" customWidth="1"/>
    <col min="2" max="2" width="5.5" customWidth="1"/>
    <col min="3" max="3" width="9.625" customWidth="1"/>
    <col min="4" max="4" width="5.5" customWidth="1"/>
    <col min="5" max="5" width="7.5" customWidth="1"/>
    <col min="6" max="6" width="8.375" customWidth="1"/>
    <col min="7" max="7" width="5.75" customWidth="1"/>
    <col min="8" max="8" width="10" customWidth="1"/>
    <col min="9" max="9" width="6.5" customWidth="1"/>
    <col min="10" max="10" width="9.125" customWidth="1"/>
    <col min="11" max="14" width="12" customWidth="1"/>
    <col min="15" max="15" width="19.125" customWidth="1"/>
  </cols>
  <sheetData>
    <row r="1" ht="48" customHeight="1" spans="1:15">
      <c r="A1" s="1" t="s">
        <v>33</v>
      </c>
      <c r="B1" s="1"/>
      <c r="C1" s="1"/>
      <c r="D1" s="1"/>
      <c r="E1" s="1"/>
      <c r="F1" s="1"/>
      <c r="G1" s="1"/>
      <c r="H1" s="1"/>
      <c r="I1" s="1"/>
      <c r="J1" s="1"/>
      <c r="K1" s="1"/>
      <c r="L1" s="1"/>
      <c r="M1" s="1"/>
      <c r="N1" s="1"/>
      <c r="O1" s="1"/>
    </row>
    <row r="2" ht="24" customHeight="1" spans="1:15">
      <c r="A2" s="2" t="s">
        <v>34</v>
      </c>
      <c r="B2" s="2"/>
      <c r="C2" s="2"/>
      <c r="D2" s="2"/>
      <c r="E2" s="2"/>
      <c r="F2" s="2"/>
      <c r="G2" s="2"/>
      <c r="H2" s="2"/>
      <c r="I2" s="2"/>
      <c r="J2" s="2"/>
      <c r="K2" s="2"/>
      <c r="L2" s="2"/>
      <c r="M2" s="2"/>
      <c r="N2" s="2"/>
      <c r="O2" s="2"/>
    </row>
    <row r="3" ht="59" customHeight="1" spans="1:15">
      <c r="A3" s="3" t="s">
        <v>2</v>
      </c>
      <c r="B3" s="3" t="s">
        <v>3</v>
      </c>
      <c r="C3" s="3" t="s">
        <v>4</v>
      </c>
      <c r="D3" s="3" t="s">
        <v>5</v>
      </c>
      <c r="E3" s="3" t="s">
        <v>6</v>
      </c>
      <c r="F3" s="3" t="s">
        <v>7</v>
      </c>
      <c r="G3" s="3" t="s">
        <v>8</v>
      </c>
      <c r="H3" s="3" t="s">
        <v>9</v>
      </c>
      <c r="I3" s="3" t="s">
        <v>10</v>
      </c>
      <c r="J3" s="3" t="s">
        <v>11</v>
      </c>
      <c r="K3" s="3" t="s">
        <v>12</v>
      </c>
      <c r="L3" s="3" t="s">
        <v>13</v>
      </c>
      <c r="M3" s="3" t="s">
        <v>14</v>
      </c>
      <c r="N3" s="3" t="s">
        <v>15</v>
      </c>
      <c r="O3" s="3" t="s">
        <v>16</v>
      </c>
    </row>
    <row r="4" ht="63" customHeight="1" spans="1:15">
      <c r="A4" s="4">
        <v>1</v>
      </c>
      <c r="B4" s="4" t="s">
        <v>17</v>
      </c>
      <c r="C4" s="5" t="s">
        <v>18</v>
      </c>
      <c r="D4" s="5" t="s">
        <v>19</v>
      </c>
      <c r="E4" s="5">
        <v>33</v>
      </c>
      <c r="F4" s="5">
        <v>2020.09</v>
      </c>
      <c r="G4" s="6" t="s">
        <v>31</v>
      </c>
      <c r="H4" s="5">
        <v>5000</v>
      </c>
      <c r="I4" s="5">
        <v>33</v>
      </c>
      <c r="J4" s="5">
        <v>165000</v>
      </c>
      <c r="K4" s="5">
        <v>82500</v>
      </c>
      <c r="L4" s="5">
        <f t="shared" ref="L4:L6" si="0">J4-K4</f>
        <v>82500</v>
      </c>
      <c r="M4" s="5">
        <v>132000</v>
      </c>
      <c r="N4" s="5">
        <v>49500</v>
      </c>
      <c r="O4" s="10" t="s">
        <v>35</v>
      </c>
    </row>
    <row r="5" ht="61" customHeight="1" spans="1:15">
      <c r="A5" s="7"/>
      <c r="B5" s="7"/>
      <c r="C5" s="5" t="s">
        <v>22</v>
      </c>
      <c r="D5" s="5" t="s">
        <v>19</v>
      </c>
      <c r="E5" s="5">
        <v>66</v>
      </c>
      <c r="F5" s="5">
        <v>2020.09</v>
      </c>
      <c r="G5" s="6" t="s">
        <v>31</v>
      </c>
      <c r="H5" s="5">
        <v>5000</v>
      </c>
      <c r="I5" s="5">
        <v>65</v>
      </c>
      <c r="J5" s="5">
        <v>325000</v>
      </c>
      <c r="K5" s="5">
        <v>165000</v>
      </c>
      <c r="L5" s="5">
        <f t="shared" si="0"/>
        <v>160000</v>
      </c>
      <c r="M5" s="5">
        <v>259000</v>
      </c>
      <c r="N5" s="5">
        <v>94000</v>
      </c>
      <c r="O5" s="11"/>
    </row>
    <row r="6" ht="113" customHeight="1" spans="1:15">
      <c r="A6" s="5">
        <v>2</v>
      </c>
      <c r="B6" s="5" t="s">
        <v>29</v>
      </c>
      <c r="C6" s="5" t="s">
        <v>30</v>
      </c>
      <c r="D6" s="5" t="s">
        <v>19</v>
      </c>
      <c r="E6" s="5">
        <v>70</v>
      </c>
      <c r="F6" s="5">
        <v>2021.09</v>
      </c>
      <c r="G6" s="5" t="s">
        <v>31</v>
      </c>
      <c r="H6" s="5">
        <v>5000</v>
      </c>
      <c r="I6" s="5">
        <v>58</v>
      </c>
      <c r="J6" s="5">
        <v>290000</v>
      </c>
      <c r="K6" s="5">
        <v>175000</v>
      </c>
      <c r="L6" s="5">
        <f t="shared" si="0"/>
        <v>115000</v>
      </c>
      <c r="M6" s="5">
        <v>242242.53</v>
      </c>
      <c r="N6" s="5">
        <f>M6-K6</f>
        <v>67242.53</v>
      </c>
      <c r="O6" s="11" t="s">
        <v>36</v>
      </c>
    </row>
    <row r="7" ht="77" customHeight="1" spans="1:15">
      <c r="A7" s="5" t="s">
        <v>23</v>
      </c>
      <c r="B7" s="5"/>
      <c r="C7" s="5"/>
      <c r="D7" s="5"/>
      <c r="E7" s="5">
        <f>SUM(E4:E6)</f>
        <v>169</v>
      </c>
      <c r="F7" s="5"/>
      <c r="G7" s="5"/>
      <c r="H7" s="5"/>
      <c r="I7" s="5">
        <f t="shared" ref="I7:N7" si="1">SUM(I4:I6)</f>
        <v>156</v>
      </c>
      <c r="J7" s="5">
        <f t="shared" si="1"/>
        <v>780000</v>
      </c>
      <c r="K7" s="5">
        <f t="shared" si="1"/>
        <v>422500</v>
      </c>
      <c r="L7" s="5">
        <f t="shared" si="1"/>
        <v>357500</v>
      </c>
      <c r="M7" s="5">
        <f t="shared" si="1"/>
        <v>633242.53</v>
      </c>
      <c r="N7" s="5">
        <f t="shared" si="1"/>
        <v>210742.53</v>
      </c>
      <c r="O7" s="5"/>
    </row>
    <row r="8" ht="53" customHeight="1" spans="1:15">
      <c r="A8" s="8" t="s">
        <v>24</v>
      </c>
      <c r="B8" s="8"/>
      <c r="C8" s="8"/>
      <c r="D8" s="8"/>
      <c r="E8" s="8"/>
      <c r="F8" s="8"/>
      <c r="G8" s="8"/>
      <c r="H8" s="8"/>
      <c r="I8" s="8"/>
      <c r="J8" s="8"/>
      <c r="K8" s="8"/>
      <c r="L8" s="8"/>
      <c r="M8" s="8"/>
      <c r="N8" s="8"/>
      <c r="O8" s="8"/>
    </row>
    <row r="9" customFormat="1" ht="17" customHeight="1" spans="1:15">
      <c r="A9" s="9"/>
      <c r="B9" s="9"/>
      <c r="C9" s="9"/>
      <c r="D9" s="9"/>
      <c r="E9" s="9"/>
      <c r="F9" s="9"/>
      <c r="G9" s="9"/>
      <c r="H9" s="9"/>
      <c r="I9" s="9"/>
      <c r="J9" s="9"/>
      <c r="K9" s="9"/>
      <c r="L9" s="9"/>
      <c r="M9" s="9"/>
      <c r="N9" s="9"/>
      <c r="O9" s="9"/>
    </row>
  </sheetData>
  <mergeCells count="6">
    <mergeCell ref="A1:O1"/>
    <mergeCell ref="A2:O2"/>
    <mergeCell ref="A8:O8"/>
    <mergeCell ref="A4:A5"/>
    <mergeCell ref="B4:B5"/>
    <mergeCell ref="O4:O5"/>
  </mergeCells>
  <pageMargins left="0.472222222222222" right="0.393055555555556" top="0.275" bottom="0.472222222222222" header="0.196527777777778" footer="0.3"/>
  <pageSetup paperSize="9" orientation="landscape"/>
  <headerFooter/>
  <ignoredErrors>
    <ignoredError sqref="F7:H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水务集团</vt:lpstr>
      <vt:lpstr>新天地</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范范</cp:lastModifiedBy>
  <dcterms:created xsi:type="dcterms:W3CDTF">2023-05-12T11:15:00Z</dcterms:created>
  <dcterms:modified xsi:type="dcterms:W3CDTF">2024-10-17T08:40:17Z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2052-12.1.0.18276</vt:lpwstr>
  </property>
</Properties>
</file>